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0730" windowHeight="11760" activeTab="4"/>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<sst xmlns="http://schemas.openxmlformats.org/spreadsheetml/2006/main" count="372" uniqueCount="260">
  <si>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</si>
  <si>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</si>
  <si>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</si>
  <si>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</si>
  <si>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</si>
  <si>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</si>
  <si>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</si>
  <si>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</si>
  <si>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</si>
  <si>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</si>
  <si>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</si>
  <si>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</si>
  <si>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</si>
  <si>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</si>
  <si>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</si>
  <si>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</si>
  <si>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</si>
  <si>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</si>
  <si>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</si>
  <si>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</si>
  <si>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</si>
  <si>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</si>
  <si>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</si>
  <si>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</si>
  <si>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</si>
  <si>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</si>
  <si>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</si>
  <si>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</si>
  <si>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</si>
  <si>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</si>
  <si>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</si>
  <si>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</si>
  <si>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</si>
  <si>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</si>
  <si>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</si>
  <si>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</si>
  <si>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</si>
  <si>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</si>
  <si>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</si>
  <si>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</si>
  <si>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</si>
  <si>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</si>
  <si>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</si>
  <si>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</si>
  <si>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</si>
  <si>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</si>
  <si>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</si>
  <si>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</si>
  <si>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</si>
  <si>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</si>
  <si>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</si>
  <si>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</si>
  <si>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</si>
  <si>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</si>
  <si>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</si>
  <si>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</si>
  <si>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</si>
  <si>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</si>
  <si>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</si>
  <si>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</si>
  <si>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</si>
  <si>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</si>
  <si>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</si>
  <si>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</si>
  <si>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</si>
  <si>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</si>
  <si>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</si>
  <si>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</si>
  <si>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</si>
  <si>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</si>
  <si>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</si>
  <si>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</si>
  <si>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</si>
  <si>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</si>
  <si>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</si>
  <si>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</si>
  <si>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</si>
  <si>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</si>
  <si>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</si>
  <si>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</si>
  <si>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</si>
  <si>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</si>
  <si>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</si>
  <si>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</si>
  <si>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</si>
  <si>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</si>
  <si>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</si>
  <si>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</si>
  <si>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</si>
  <si>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</si>
  <si>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</si>
  <si>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</si>
  <si>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</si>
  <si>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</si>
  <si>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</si>
  <si>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</si>
  <si>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</si>
  <si>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</si>
  <si>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</si>
  <si>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</si>
  <si>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</si>
  <si>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</si>
  <si>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</si>
  <si>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</si>
  <si>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</si>
  <si>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</si>
  <si>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</si>
  <si>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</si>
  <si>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</si>
  <si>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</si>
  <si>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</si>
  <si>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</si>
  <si>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</si>
  <si>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</si>
  <si>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</si>
  <si>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</si>
  <si>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</si>
  <si>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</si>
  <si>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</si>
  <si>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</si>
  <si>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</si>
  <si>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</si>
  <si>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</si>
  <si>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</si>
  <si>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</si>
  <si>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</si>
  <si>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</si>
  <si>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</si>
  <si>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</si>
  <si>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</si>
  <si>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</si>
  <si>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</si>
  <si>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</si>
  <si>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</si>
  <si>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</si>
  <si>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</si>
  <si>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</si>
  <si>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</si>
  <si>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</si>
  <si>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</si>
  <si>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</si>
  <si>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</si>
  <si>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</si>
  <si>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</si>
  <si>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</si>
  <si>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</si>
  <si>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</si>
  <si>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</si>
  <si>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</si>
  <si>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</si>
  <si>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</si>
  <si>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</si>
  <si>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</si>
  <si>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</si>
  <si>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</si>
  <si>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</si>
  <si>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</si>
  <si>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</si>
  <si>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</si>
  <si>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</si>
  <si>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</si>
  <si>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</si>
  <si>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</si>
  <si>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</si>
  <si>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</si>
  <si>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</si>
  <si>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</si>
  <si>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</si>
  <si>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</si>
  <si>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</si>
  <si>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</si>
  <si>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</si>
  <si>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</si>
  <si>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</si>
  <si>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</si>
  <si>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</si>
  <si>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</si>
  <si>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</si>
  <si>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</si>
  <si>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</si>
  <si>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</si>
  <si>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</si>
  <si>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</si>
  <si>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</si>
  <si>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</si>
  <si>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</si>
  <si>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</si>
  <si>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</si>
  <si>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</si>
  <si>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</si>
  <si>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</si>
  <si>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</si>
  <si>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</si>
  <si>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</si>
  <si>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</si>
  <si>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</si>
  <si>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</si>
  <si>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</si>
  <si>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</si>
  <si>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</si>
  <si>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</si>
  <si>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</si>
  <si>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</si>
  <si>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</si>
  <si>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</si>
  <si>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</si>
  <si>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</si>
  <si>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</si>
  <si>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</si>
  <si>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</si>
  <si>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</si>
  <si>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</si>
  <si>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</si>
  <si>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</si>
  <si>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</si>
  <si>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</si>
  <si>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</si>
  <si>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</si>
  <si>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</si>
  <si>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</si>
  <si>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</si>
  <si>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</si>
  <si>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</si>
  <si>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</si>
  <si>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</si>
  <si>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</si>
  <si>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</si>
  <si>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</si>
  <si>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</si>
  <si>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</si>
  <si>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</si>
  <si>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</si>
  <si>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</si>
  <si>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</si>
  <si>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</si>
  <si>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</si>
  <si>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</si>
  <si>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</si>
  <si>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</si>
  <si>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</si>
  <si>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</si>
  <si>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</si>
  <si>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</si>
  <si>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</si>
  <si>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</si>
  <si>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</si>
  <si>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</si>
  <si>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Dječji vrtoć "Čuperak" Zadar</t>
  </si>
  <si>
    <t>1.10.2023.</t>
  </si>
  <si>
    <t>ravnateljica DV</t>
  </si>
  <si>
    <t>službenik za informiranje</t>
  </si>
  <si>
    <t>Objava poveznica na odgovarajuću zakonsku regulativu</t>
  </si>
  <si>
    <t>ažuriranje podataka do 31.12.2023.</t>
  </si>
  <si>
    <t>srednji</t>
  </si>
  <si>
    <t>31.12.2023.</t>
  </si>
  <si>
    <t>Sl. za informiranje i web servis</t>
  </si>
  <si>
    <t xml:space="preserve">Objava planskih dokumenata i kurikuluma </t>
  </si>
  <si>
    <t>ravnateljica i web servis</t>
  </si>
  <si>
    <t>otvaranje posebne adrese el. Pošte za službenika za informiranje</t>
  </si>
  <si>
    <t>veljača 2024.</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</si>
</sst>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Tahoma"/>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H3">
      <selection activeCell="A1" sqref="A1:O25"/>
    </sheetView>
  </sheetViews>
  <sheetFormatPr defaultColWidth="9.140625" defaultRowHeight="15"/>
  <cols>
    <col min="15" max="15" width="14.421875" style="0" customWidth="1"/>
  </cols>
  <sheetData>
    <row r="1" spans="1:15" ht="15" customHeight="1">
      <c r="A1" s="86" t="s">
        <v>222</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86" zoomScaleNormal="86" zoomScalePageLayoutView="0" workbookViewId="0" topLeftCell="A32">
      <selection activeCell="A31" sqref="A31:N31"/>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208</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245</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209</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230</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231</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232</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233</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234</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235</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236</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210</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214</v>
      </c>
      <c r="C23" s="94"/>
      <c r="D23" s="94"/>
      <c r="E23" s="94"/>
      <c r="F23" s="94"/>
      <c r="G23" s="94"/>
      <c r="H23" s="94"/>
      <c r="I23" s="94"/>
      <c r="J23" s="94"/>
      <c r="K23" s="94"/>
      <c r="L23" s="94"/>
      <c r="M23" s="94"/>
      <c r="N23" s="94"/>
    </row>
    <row r="24" spans="1:14" ht="15.75" customHeight="1">
      <c r="A24" s="23"/>
      <c r="B24" s="92" t="s">
        <v>215</v>
      </c>
      <c r="C24" s="92"/>
      <c r="D24" s="92"/>
      <c r="E24" s="92"/>
      <c r="F24" s="92"/>
      <c r="G24" s="92"/>
      <c r="H24" s="92"/>
      <c r="I24" s="92"/>
      <c r="J24" s="92"/>
      <c r="K24" s="92"/>
      <c r="L24" s="92"/>
      <c r="M24" s="92"/>
      <c r="N24" s="92"/>
    </row>
    <row r="25" spans="1:13" ht="15.75" customHeight="1">
      <c r="A25" s="22"/>
      <c r="B25" s="49" t="s">
        <v>216</v>
      </c>
      <c r="C25" s="49"/>
      <c r="D25" s="49"/>
      <c r="E25" s="49"/>
      <c r="F25" s="49"/>
      <c r="G25" s="49"/>
      <c r="H25" s="49"/>
      <c r="I25" s="49"/>
      <c r="J25" s="49"/>
      <c r="K25" s="49"/>
      <c r="L25" s="49"/>
      <c r="M25" s="49"/>
    </row>
    <row r="26" spans="1:14" ht="15.75">
      <c r="A26" s="23"/>
      <c r="B26" s="94" t="s">
        <v>217</v>
      </c>
      <c r="C26" s="94"/>
      <c r="D26" s="94"/>
      <c r="E26" s="94"/>
      <c r="F26" s="94"/>
      <c r="G26" s="94"/>
      <c r="H26" s="94"/>
      <c r="I26" s="94"/>
      <c r="J26" s="94"/>
      <c r="K26" s="94"/>
      <c r="L26" s="94"/>
      <c r="M26" s="94"/>
      <c r="N26" s="94"/>
    </row>
    <row r="27" spans="1:14" ht="15.75">
      <c r="A27" s="23"/>
      <c r="B27" s="94" t="s">
        <v>221</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237</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238</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239</v>
      </c>
      <c r="B33" s="93"/>
      <c r="C33" s="93"/>
      <c r="D33" s="93"/>
      <c r="E33" s="93"/>
      <c r="F33" s="93"/>
      <c r="G33" s="93"/>
      <c r="H33" s="93"/>
      <c r="I33" s="93"/>
      <c r="J33" s="93"/>
      <c r="K33" s="93"/>
      <c r="L33" s="93"/>
      <c r="M33" s="93"/>
      <c r="N33" s="93"/>
    </row>
    <row r="35" spans="1:14" ht="15">
      <c r="A35" s="95" t="s">
        <v>211</v>
      </c>
      <c r="B35" s="95"/>
      <c r="C35" s="95"/>
      <c r="D35" s="95"/>
      <c r="E35" s="95"/>
      <c r="F35" s="95"/>
      <c r="G35" s="95"/>
      <c r="H35" s="95"/>
      <c r="I35" s="95"/>
      <c r="J35" s="95"/>
      <c r="K35" s="95"/>
      <c r="L35" s="95"/>
      <c r="M35" s="95"/>
      <c r="N35" s="95"/>
    </row>
    <row r="37" spans="2:14" ht="15">
      <c r="B37" s="99" t="s">
        <v>218</v>
      </c>
      <c r="C37" s="99"/>
      <c r="D37" s="99"/>
      <c r="E37" s="99"/>
      <c r="F37" s="99"/>
      <c r="G37" s="99"/>
      <c r="H37" s="99"/>
      <c r="I37" s="99"/>
      <c r="J37" s="99"/>
      <c r="K37" s="99"/>
      <c r="L37" s="99"/>
      <c r="M37" s="99"/>
      <c r="N37" s="99"/>
    </row>
    <row r="39" ht="15">
      <c r="A39" s="50" t="s">
        <v>212</v>
      </c>
    </row>
    <row r="41" spans="2:14" ht="15">
      <c r="B41" s="99" t="s">
        <v>219</v>
      </c>
      <c r="C41" s="99"/>
      <c r="D41" s="99"/>
      <c r="E41" s="99"/>
      <c r="F41" s="99"/>
      <c r="G41" s="99"/>
      <c r="H41" s="99"/>
      <c r="I41" s="99"/>
      <c r="J41" s="99"/>
      <c r="K41" s="99"/>
      <c r="L41" s="99"/>
      <c r="M41" s="99"/>
      <c r="N41" s="99"/>
    </row>
    <row r="43" spans="1:14" ht="26.25" customHeight="1">
      <c r="A43" s="93" t="s">
        <v>220</v>
      </c>
      <c r="B43" s="93"/>
      <c r="C43" s="93"/>
      <c r="D43" s="93"/>
      <c r="E43" s="93"/>
      <c r="F43" s="93"/>
      <c r="G43" s="93"/>
      <c r="H43" s="93"/>
      <c r="I43" s="93"/>
      <c r="J43" s="93"/>
      <c r="K43" s="93"/>
      <c r="L43" s="93"/>
      <c r="M43" s="93"/>
      <c r="N43" s="93"/>
    </row>
    <row r="45" spans="1:14" ht="15">
      <c r="A45" s="98" t="s">
        <v>213</v>
      </c>
      <c r="B45" s="98"/>
      <c r="C45" s="98"/>
      <c r="D45" s="98"/>
      <c r="E45" s="98"/>
      <c r="F45" s="98"/>
      <c r="G45" s="98"/>
      <c r="H45" s="98"/>
      <c r="I45" s="98"/>
      <c r="J45" s="98"/>
      <c r="K45" s="98"/>
      <c r="L45" s="98"/>
      <c r="M45" s="98"/>
      <c r="N45" s="98"/>
    </row>
    <row r="49" ht="15"/>
    <row r="50" ht="15"/>
    <row r="51" spans="1:14" ht="28.5" customHeight="1">
      <c r="A51" s="93" t="s">
        <v>246</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105"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223</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226</v>
      </c>
      <c r="G5" s="30"/>
      <c r="H5" s="1" t="s">
        <v>18</v>
      </c>
    </row>
    <row r="6" spans="1:7" ht="30">
      <c r="A6" s="15" t="s">
        <v>3</v>
      </c>
      <c r="B6" s="10" t="s">
        <v>7</v>
      </c>
      <c r="C6" s="79" t="s">
        <v>6</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0.6666666666666666</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0.6666666666666666</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0.8333333333333334</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226</v>
      </c>
      <c r="F20" s="32">
        <f>+VALUE(A36)</f>
        <v>0.5</v>
      </c>
    </row>
    <row r="21" spans="1:6" ht="24.75" customHeight="1">
      <c r="A21" s="101">
        <f>_xlfn.IFERROR((COUNTIF(C18:C20,"Da")+(COUNTIF(C18:C20,"Djelomično")/2))/((COUNTIF(C18:C20,"Da")+COUNTIF(C18:C20,"Ne")+COUNTIF(C18:C20,"Djelomično"))),"Nije primjenjivo")</f>
        <v>0.8333333333333334</v>
      </c>
      <c r="B21" s="102"/>
      <c r="C21" s="103"/>
      <c r="F21" s="32">
        <f>+VALUE(A51)</f>
        <v>0.3</v>
      </c>
    </row>
    <row r="22" spans="1:6" ht="24.75" customHeight="1">
      <c r="A22" s="28" t="s">
        <v>147</v>
      </c>
      <c r="B22" s="105" t="s">
        <v>32</v>
      </c>
      <c r="C22" s="106"/>
      <c r="F22" s="32">
        <f>+VALUE(A57)</f>
        <v>1</v>
      </c>
    </row>
    <row r="23" spans="1:6" ht="30">
      <c r="A23" s="15" t="s">
        <v>34</v>
      </c>
      <c r="B23" s="10" t="s">
        <v>36</v>
      </c>
      <c r="C23" s="79" t="s">
        <v>5</v>
      </c>
      <c r="F23" s="32" t="e">
        <f>+VALUE(A65)</f>
        <v>#VALUE!</v>
      </c>
    </row>
    <row r="24" spans="1:6" ht="30">
      <c r="A24" s="15" t="s">
        <v>35</v>
      </c>
      <c r="B24" s="10" t="s">
        <v>37</v>
      </c>
      <c r="C24" s="79" t="s">
        <v>5</v>
      </c>
      <c r="F24" s="32" t="e">
        <f>+VALUE(A71)</f>
        <v>#VALUE!</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5">
      <c r="A27" s="29" t="s">
        <v>39</v>
      </c>
      <c r="B27" s="107" t="s">
        <v>40</v>
      </c>
      <c r="C27" s="108"/>
      <c r="F27" s="32">
        <f>+VALUE(A103)</f>
        <v>0.9</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226</v>
      </c>
    </row>
    <row r="35" spans="1:3" ht="45">
      <c r="A35" s="15" t="s">
        <v>53</v>
      </c>
      <c r="B35" s="10" t="s">
        <v>51</v>
      </c>
      <c r="C35" s="79" t="s">
        <v>226</v>
      </c>
    </row>
    <row r="36" spans="1:3" ht="24.75" customHeight="1">
      <c r="A36" s="101">
        <f>_xlfn.IFERROR((COUNTIF(C34:C35,"Da")+(COUNTIF(C34:C35,"Djelomično")/2))/((COUNTIF(C34:C35,"Da")+COUNTIF(C34:C35,"Ne")+COUNTIF(C34:C35,"Djelomično"))),"Nije primjenjivo")</f>
        <v>0.5</v>
      </c>
      <c r="B36" s="102"/>
      <c r="C36" s="103"/>
    </row>
    <row r="37" spans="1:3" ht="15">
      <c r="A37" s="29" t="s">
        <v>54</v>
      </c>
      <c r="B37" s="107" t="s">
        <v>78</v>
      </c>
      <c r="C37" s="108"/>
    </row>
    <row r="38" spans="1:3" ht="15">
      <c r="A38" s="15" t="s">
        <v>63</v>
      </c>
      <c r="B38" s="10" t="s">
        <v>99</v>
      </c>
      <c r="C38" s="79" t="s">
        <v>18</v>
      </c>
    </row>
    <row r="39" spans="1:3" ht="30">
      <c r="A39" s="15" t="s">
        <v>64</v>
      </c>
      <c r="B39" s="10" t="s">
        <v>55</v>
      </c>
      <c r="C39" s="79" t="s">
        <v>18</v>
      </c>
    </row>
    <row r="40" spans="1:3" ht="15">
      <c r="A40" s="15" t="s">
        <v>65</v>
      </c>
      <c r="B40" s="10" t="s">
        <v>56</v>
      </c>
      <c r="C40" s="79" t="s">
        <v>18</v>
      </c>
    </row>
    <row r="41" spans="1:3" ht="30">
      <c r="A41" s="15" t="s">
        <v>66</v>
      </c>
      <c r="B41" s="10" t="s">
        <v>227</v>
      </c>
      <c r="C41" s="79" t="s">
        <v>6</v>
      </c>
    </row>
    <row r="42" spans="1:3" ht="15">
      <c r="A42" s="15" t="s">
        <v>67</v>
      </c>
      <c r="B42" s="10" t="s">
        <v>57</v>
      </c>
      <c r="C42" s="79" t="s">
        <v>6</v>
      </c>
    </row>
    <row r="43" spans="1:3" ht="15">
      <c r="A43" s="15" t="s">
        <v>68</v>
      </c>
      <c r="B43" s="10" t="s">
        <v>58</v>
      </c>
      <c r="C43" s="79" t="s">
        <v>6</v>
      </c>
    </row>
    <row r="44" spans="1:3" ht="30">
      <c r="A44" s="15" t="s">
        <v>69</v>
      </c>
      <c r="B44" s="10" t="s">
        <v>59</v>
      </c>
      <c r="C44" s="79" t="s">
        <v>18</v>
      </c>
    </row>
    <row r="45" spans="1:3" ht="30">
      <c r="A45" s="15" t="s">
        <v>70</v>
      </c>
      <c r="B45" s="10" t="s">
        <v>224</v>
      </c>
      <c r="C45" s="79" t="s">
        <v>226</v>
      </c>
    </row>
    <row r="46" spans="1:3" ht="30">
      <c r="A46" s="15" t="s">
        <v>71</v>
      </c>
      <c r="B46" s="10" t="s">
        <v>225</v>
      </c>
      <c r="C46" s="79" t="s">
        <v>5</v>
      </c>
    </row>
    <row r="47" spans="1:3" ht="30">
      <c r="A47" s="15" t="s">
        <v>72</v>
      </c>
      <c r="B47" s="10" t="s">
        <v>60</v>
      </c>
      <c r="C47" s="79" t="s">
        <v>18</v>
      </c>
    </row>
    <row r="48" spans="1:3" ht="30">
      <c r="A48" s="15" t="s">
        <v>73</v>
      </c>
      <c r="B48" s="10" t="s">
        <v>61</v>
      </c>
      <c r="C48" s="79" t="s">
        <v>18</v>
      </c>
    </row>
    <row r="49" spans="1:3" ht="30">
      <c r="A49" s="15" t="s">
        <v>74</v>
      </c>
      <c r="B49" s="10" t="s">
        <v>229</v>
      </c>
      <c r="C49" s="79" t="s">
        <v>18</v>
      </c>
    </row>
    <row r="50" spans="1:3" ht="30">
      <c r="A50" s="15" t="s">
        <v>75</v>
      </c>
      <c r="B50" s="10" t="s">
        <v>62</v>
      </c>
      <c r="C50" s="79" t="s">
        <v>18</v>
      </c>
    </row>
    <row r="51" spans="1:3" ht="24.75" customHeight="1">
      <c r="A51" s="101">
        <f>_xlfn.IFERROR((COUNTIF(C38:C50,"Da")+(COUNTIF(C38:C50,"Djelomično")/2))/((COUNTIF(C38:C50,"Da")+COUNTIF(C38:C50,"Ne")+COUNTIF(C38:C50,"Djelomično"))),"Nije primjenjivo")</f>
        <v>0.3</v>
      </c>
      <c r="B51" s="102"/>
      <c r="C51" s="103"/>
    </row>
    <row r="52" spans="1:3" ht="15">
      <c r="A52" s="29" t="s">
        <v>76</v>
      </c>
      <c r="B52" s="107" t="s">
        <v>77</v>
      </c>
      <c r="C52" s="108"/>
    </row>
    <row r="53" spans="1:3" ht="30">
      <c r="A53" s="15" t="s">
        <v>82</v>
      </c>
      <c r="B53" s="10" t="s">
        <v>242</v>
      </c>
      <c r="C53" s="79" t="s">
        <v>5</v>
      </c>
    </row>
    <row r="54" spans="1:3" ht="30">
      <c r="A54" s="15" t="s">
        <v>83</v>
      </c>
      <c r="B54" s="10" t="s">
        <v>228</v>
      </c>
      <c r="C54" s="79" t="s">
        <v>18</v>
      </c>
    </row>
    <row r="55" spans="1:3" ht="30">
      <c r="A55" s="15" t="s">
        <v>84</v>
      </c>
      <c r="B55" s="10" t="s">
        <v>80</v>
      </c>
      <c r="C55" s="79" t="s">
        <v>18</v>
      </c>
    </row>
    <row r="56" spans="1:3" ht="30">
      <c r="A56" s="15" t="s">
        <v>241</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9" t="s">
        <v>18</v>
      </c>
    </row>
    <row r="68" spans="1:3" ht="45">
      <c r="A68" s="15" t="s">
        <v>106</v>
      </c>
      <c r="B68" s="10" t="s">
        <v>102</v>
      </c>
      <c r="C68" s="79" t="s">
        <v>18</v>
      </c>
    </row>
    <row r="69" spans="1:3" ht="15">
      <c r="A69" s="15" t="s">
        <v>107</v>
      </c>
      <c r="B69" s="10" t="s">
        <v>103</v>
      </c>
      <c r="C69" s="79" t="s">
        <v>18</v>
      </c>
    </row>
    <row r="70" spans="1:3" ht="15">
      <c r="A70" s="15" t="s">
        <v>108</v>
      </c>
      <c r="B70" s="10" t="s">
        <v>104</v>
      </c>
      <c r="C70" s="79" t="s">
        <v>18</v>
      </c>
    </row>
    <row r="71" spans="1:3" ht="24.75" customHeight="1">
      <c r="A71" s="101" t="str">
        <f>_xlfn.IFERROR((COUNTIF(C67:C70,"Da")+(COUNTIF(C67:C70,"Djelomično")/2))/((COUNTIF(C67:C70,"Da")+COUNTIF(C67:C70,"Ne")+COUNTIF(C67:C70,"Djelomično"))),"Nije primjenjivo")</f>
        <v>Nije primjenjivo</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244</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226</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0.9</v>
      </c>
      <c r="B103" s="102"/>
      <c r="C103" s="103"/>
    </row>
    <row r="104" spans="1:3" ht="24.75" customHeight="1">
      <c r="A104" s="14" t="s">
        <v>177</v>
      </c>
      <c r="B104" s="105" t="s">
        <v>243</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t="e">
        <f>_xlfn.SUMIFS(F15:F28,F15:F28,"&lt;&gt;#VALUE!")/COUNT(F15:F28)</f>
        <v>#VALUE!</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5"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0.6666666666666666</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0.8333333333333334</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0.5</v>
      </c>
      <c r="D8" s="81"/>
    </row>
    <row r="9" spans="1:4" s="34" customFormat="1" ht="39.75" customHeight="1">
      <c r="A9" s="45" t="s">
        <v>54</v>
      </c>
      <c r="B9" s="38" t="s">
        <v>188</v>
      </c>
      <c r="C9" s="40">
        <f>+Upitnik!A51</f>
        <v>0.3</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t="str">
        <f>+Upitnik!A71</f>
        <v>Nije primjenjivo</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0.9</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tabSelected="1" zoomScale="115" zoomScaleNormal="115" zoomScalePageLayoutView="0" workbookViewId="0" topLeftCell="A7">
      <selection activeCell="H16" sqref="H16"/>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198</v>
      </c>
      <c r="B3" s="128"/>
      <c r="C3" s="128"/>
      <c r="D3" s="52" t="s">
        <v>247</v>
      </c>
    </row>
    <row r="4" spans="1:4" s="1" customFormat="1" ht="15" customHeight="1">
      <c r="A4" s="124"/>
      <c r="B4" s="125"/>
      <c r="C4" s="125"/>
      <c r="D4" s="53" t="s">
        <v>248</v>
      </c>
    </row>
    <row r="5" spans="1:4" s="1" customFormat="1" ht="15" customHeight="1">
      <c r="A5" s="124" t="s">
        <v>196</v>
      </c>
      <c r="B5" s="125"/>
      <c r="C5" s="125"/>
      <c r="D5" s="54" t="s">
        <v>249</v>
      </c>
    </row>
    <row r="6" spans="1:4" s="1" customFormat="1" ht="15" customHeight="1">
      <c r="A6" s="124" t="s">
        <v>197</v>
      </c>
      <c r="B6" s="125"/>
      <c r="C6" s="125"/>
      <c r="D6" s="54" t="s">
        <v>250</v>
      </c>
    </row>
    <row r="7" spans="1:4" s="1" customFormat="1" ht="15" customHeight="1">
      <c r="A7" s="124" t="s">
        <v>199</v>
      </c>
      <c r="B7" s="125"/>
      <c r="C7" s="125"/>
      <c r="D7" s="53"/>
    </row>
    <row r="8" spans="1:4" s="1" customFormat="1" ht="15" customHeight="1">
      <c r="A8" s="124" t="s">
        <v>200</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201</v>
      </c>
      <c r="B12" s="57" t="s">
        <v>202</v>
      </c>
      <c r="C12" s="58" t="s">
        <v>203</v>
      </c>
      <c r="D12" s="58" t="s">
        <v>204</v>
      </c>
      <c r="E12" s="58" t="s">
        <v>205</v>
      </c>
      <c r="F12" s="58" t="s">
        <v>206</v>
      </c>
      <c r="G12" s="58" t="s">
        <v>240</v>
      </c>
      <c r="H12" s="52" t="s">
        <v>207</v>
      </c>
    </row>
    <row r="13" spans="1:8" s="34" customFormat="1" ht="39.75" customHeight="1">
      <c r="A13" s="59" t="s">
        <v>150</v>
      </c>
      <c r="B13" s="60" t="s">
        <v>251</v>
      </c>
      <c r="C13" s="61"/>
      <c r="D13" s="62" t="s">
        <v>252</v>
      </c>
      <c r="E13" s="62"/>
      <c r="F13" s="63" t="s">
        <v>253</v>
      </c>
      <c r="G13" s="64">
        <v>45291</v>
      </c>
      <c r="H13" s="65" t="s">
        <v>255</v>
      </c>
    </row>
    <row r="14" spans="1:8" s="34" customFormat="1" ht="39.75" customHeight="1">
      <c r="A14" s="66" t="s">
        <v>149</v>
      </c>
      <c r="B14" s="67" t="s">
        <v>256</v>
      </c>
      <c r="C14" s="61"/>
      <c r="D14" s="63" t="s">
        <v>252</v>
      </c>
      <c r="E14" s="63"/>
      <c r="F14" s="63" t="s">
        <v>253</v>
      </c>
      <c r="G14" s="64" t="s">
        <v>254</v>
      </c>
      <c r="H14" s="65" t="s">
        <v>257</v>
      </c>
    </row>
    <row r="15" spans="1:8" s="34" customFormat="1" ht="39.75" customHeight="1">
      <c r="A15" s="66" t="s">
        <v>148</v>
      </c>
      <c r="B15" s="63" t="s">
        <v>258</v>
      </c>
      <c r="C15" s="61"/>
      <c r="D15" s="63"/>
      <c r="E15" s="63"/>
      <c r="F15" s="63" t="s">
        <v>253</v>
      </c>
      <c r="G15" s="64" t="s">
        <v>259</v>
      </c>
      <c r="H15" s="65" t="s">
        <v>257</v>
      </c>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Korisnik</cp:lastModifiedBy>
  <cp:lastPrinted>2019-12-05T14:42:35Z</cp:lastPrinted>
  <dcterms:created xsi:type="dcterms:W3CDTF">2012-05-21T15:07:27Z</dcterms:created>
  <dcterms:modified xsi:type="dcterms:W3CDTF">2023-08-31T11:12:50Z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